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fany.javier\Desktop\"/>
    </mc:Choice>
  </mc:AlternateContent>
  <xr:revisionPtr revIDLastSave="0" documentId="8_{14C00D9C-FC72-4EE6-9C8E-F3100F959933}" xr6:coauthVersionLast="47" xr6:coauthVersionMax="47" xr10:uidLastSave="{00000000-0000-0000-0000-000000000000}"/>
  <bookViews>
    <workbookView xWindow="-120" yWindow="-120" windowWidth="29040" windowHeight="15840" xr2:uid="{4338FEAE-DB8E-4C02-BE6D-DDC1311F061E}"/>
  </bookViews>
  <sheets>
    <sheet name="S1 22" sheetId="2"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2" l="1"/>
  <c r="J30" i="2"/>
  <c r="I25" i="2"/>
  <c r="J31" i="2"/>
  <c r="I31" i="2"/>
  <c r="I30" i="2"/>
  <c r="I29" i="2"/>
  <c r="C16" i="2"/>
  <c r="C15" i="2"/>
</calcChain>
</file>

<file path=xl/sharedStrings.xml><?xml version="1.0" encoding="utf-8"?>
<sst xmlns="http://schemas.openxmlformats.org/spreadsheetml/2006/main" count="99" uniqueCount="88">
  <si>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</si>
  <si>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</si>
  <si>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</si>
  <si>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</si>
  <si>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</si>
  <si>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</si>
  <si>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</si>
  <si>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</si>
  <si>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</si>
  <si>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</si>
  <si>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</si>
  <si>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</si>
  <si>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</si>
  <si>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</si>
  <si>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</si>
  <si>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</si>
  <si>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</si>
  <si>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</si>
  <si>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</si>
  <si>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</si>
  <si>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</si>
  <si>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</si>
  <si>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</si>
  <si>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</si>
  <si>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</si>
  <si>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</si>
  <si>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</si>
  <si>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</si>
  <si>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</si>
  <si>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</si>
  <si>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</si>
  <si>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</si>
  <si>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</si>
  <si>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</si>
  <si>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</si>
  <si>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</si>
  <si>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</si>
  <si>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</si>
  <si>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</si>
  <si>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</si>
  <si>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</si>
  <si>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</si>
  <si>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</si>
  <si>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</si>
  <si>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</si>
  <si>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</si>
  <si>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</si>
  <si>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</si>
  <si>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Informe de Evaluación semestral de las Metas Físicas-Financieras</t>
  </si>
  <si>
    <t>5161-INSTITUTO DE PROTECCION DE LOS DERECHOS DEL CONSUMIDOR</t>
  </si>
  <si>
    <t>01-INSTITUTO NACIONAL DE PROTECCION DE LOS DERECHOS DEL CONSUMIDOR</t>
  </si>
  <si>
    <t>0001-INSTITUTO NACIONAL DE PROTECCION  DE LOS DERECHOS DEL CONSUMIDOR</t>
  </si>
  <si>
    <t>Proteger a los consumidores y usuarios de bienes y servicios, mediante la aplicación de las normas jurídicas establecidas.</t>
  </si>
  <si>
    <t>Ser reconocida, a nivel nacional e internacional, por su efectiva labor en la protección de los consumidores y usuarios de bienes y servicios, promoviendo el consumo sustentable e inteligente</t>
  </si>
  <si>
    <t>11 - Defensa y protección a los derechos del consumidor</t>
  </si>
  <si>
    <t>El programa consiste en establecer un régimen de defensa de los derechos de los consumidores y usuarios que garanticen la equidad y la seguridad jurídica en las actividades que involucren los proveedores y  consumidores de bienes y servicios a nivel nacional e internacional.</t>
  </si>
  <si>
    <t>Consumidores y usuarios de bienes y servicios.</t>
  </si>
  <si>
    <t>6693-Establecimientos nacionales inspeccionados bajo las normativas nacionales</t>
  </si>
  <si>
    <t>6694-Consumidores reciben asistencia por reclamaciones de consumo</t>
  </si>
  <si>
    <t>6695-Ciudadanos y proveedores reciben acciones formativas en protección de derechos al consumidor y buenas prácticas comerciales</t>
  </si>
  <si>
    <t>Cantidad de
establecimientos
inspeccionados</t>
  </si>
  <si>
    <t>Porcentaje de
reclamaciones
de protección al
consumidor
trabajadas</t>
  </si>
  <si>
    <t>Cantidad de
participantes</t>
  </si>
  <si>
    <t>DESARROLLO PRODUCTIVO</t>
  </si>
  <si>
    <t>3.3.1</t>
  </si>
  <si>
    <t>Realización de inspecciones a establecimientos nacionales, para garantizar el derecho de disponer de bienes y servicios de calidad a los consumidores.</t>
  </si>
  <si>
    <t>Capacitaciones de acciones formativas en protección de los derechos al consumidor y buenas practicas comerciales para consumidores y proveedores.</t>
  </si>
  <si>
    <t>Validado por:</t>
  </si>
  <si>
    <t xml:space="preserve">Aprobado por: </t>
  </si>
  <si>
    <t>Realizado por:</t>
  </si>
  <si>
    <t>Maritza Araujo</t>
  </si>
  <si>
    <t>Aumentar la defensa y protección de los consumidores mayores de 18 años, medido como el nivel porcentual de percepción en la protección de los derechos del consumidor, de 62% en el año 2017 a 75% en el año 2022</t>
  </si>
  <si>
    <t>Directora de Planificación y Desarrollo</t>
  </si>
  <si>
    <t xml:space="preserve"> Por Director Ejecutivo</t>
  </si>
  <si>
    <t>Katy Tavarez</t>
  </si>
  <si>
    <t>Encargada Financiera</t>
  </si>
  <si>
    <t>Eddy Alcantara</t>
  </si>
  <si>
    <t>Programación Semestral (julio  - Dic)</t>
  </si>
  <si>
    <t>Ejecución Semestral (Julio - Dic)</t>
  </si>
  <si>
    <t>Para asegurar la cobertura de la inspección a nivel nacional se programaron establecimientos anual 9,288 de la cual se ejecutaron 3,795 representando un cumplimiento  de  81.72% . Con relación a la meta financiera los resultados muestran un cumplimiento de 70.53%  al ejecutar 16,842,420.40 de los 23,880,781.00 programados.</t>
  </si>
  <si>
    <t>Para asegurar la repuesta oportuna a los reclamos de los consumdores se programo un porcentaje semestral de  162 % de la cual se ejecutaron 165 representando un cumpliento de 101.85% .  Con relación a la meta financiera los resultados muestran un cumplimiento de  58.89% al ejecutar 7,171,932.36 de los  12,179,371.00  programados.</t>
  </si>
  <si>
    <t>Recepeción de reclamaciones del consumidor ante algún bien o servicio que presenten inconfomidad, con el fin de realizar conciliaciones entre ambas partes</t>
  </si>
  <si>
    <t xml:space="preserve">Preever el ajuste de las metas fisicas financieras en el sistema en los tiempos establecidos. </t>
  </si>
  <si>
    <t>Accionando de forma preventiva la institucion realiza acciones formativas dirgidas a proveedores y consumidores en torno a sus deberes y derechos relativos a la proteccion de los derechos del consumidor,  se programaron   6,002 de la cual se impactaron a 9,449 representando un cumpliento de 157.43%. Con relación a la meta financiera los resultados muestran un cumplimiento de 90.28%  al ejecutar  13,655,047.00  de los 15,125,173.00 programados.</t>
  </si>
  <si>
    <t xml:space="preserve"> Presupuesto Anual 2023</t>
  </si>
  <si>
    <t>Causa fisico : La ejecución eficaz del Plan Piloto del Proyecto Nacional de Etiquetado fue clave para lograr un aumento significativo en el número de inspecciones realizadas durante el segundo semestre. Este enfoque estratégico permitió abordar de manera efectiva la meta física establecida..El desvío del área financiera en la  ejecución del T4 por encima de lo estipulado se debió al  ajuste por adición en cuanto al pago de incentivo Compensación extraordinaria anual (sueldo 14) el cual no estaba programado en el presupuesto aprobado inicial para el 2023, y el pago de incentivo por cumplimiento en el Map (SISMAP) el cual estaba programado para el T3 y se devengo y pago en el T4.</t>
  </si>
  <si>
    <t>Causa fisica La introducción del nuevo sistema de reclamaciones PAC ha causado un descenso en la meta física debido a ajustes y modificaciones en el proceso. Este descenso es temporal y se espera que se revierta a medida que el sistema se perfeccione.El desvío del área financiera en la  ejecución del T4 por encima de lo estipulado se debió al  ajuste por adición en cuanto al pago de incentivo Compensación extraordinaria anual (sueldo 14) el cual no estaba programado en el presupuesto aprobado inicial para el 2023, y el pago de incentivo por cumplimiento en el Map (SISMAP) el cual estaba programado para el T3 y se devengo y pago en el T4.</t>
  </si>
  <si>
    <t xml:space="preserve"> Causa fisica : La ejecución efectiva del Plan Nacional de Etiquetado fue la piedra angular de nuestro éxito en este semestre. Este enfoque estratégico no solo logró el cumplimiento de la meta física sino que también generó un impacto positivo en la calidad y la información proporcionada por los proveedores y consumidores.Causa Financiera: Se identificaron desvíos financieros atribuidos a acciones pendientes del trimestre anterior, como el pago de incentivo por rendimiento del MAP, inicialmente programado para septiembre y realizado en octubre. Este retraso impactó temporalmente en la meta financiera establecida.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</si>
</sst>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11"/>
      <color rgb="FF000000"/>
      <name val="Calibri Light"/>
      <family val="2"/>
    </font>
    <font>
      <b/>
      <sz val="11"/>
      <name val="Calibri"/>
      <family val="2"/>
      <scheme val="minor"/>
    </font>
    <font>
      <i/>
      <sz val="1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bgColor indexed="64"/>
      </patternFill>
    </fill>
  </fills>
  <borders count="4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9" fillId="0" borderId="17" xfId="0" applyFont="1" applyBorder="1" applyAlignment="1">
      <alignment vertical="center" wrapText="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165" fontId="16" fillId="0" borderId="27" xfId="0" applyNumberFormat="1" applyFont="1" applyBorder="1" applyAlignment="1" applyProtection="1">
      <alignment horizontal="center" vertical="center" wrapText="1" readingOrder="1"/>
      <protection locked="0"/>
    </xf>
    <xf numFmtId="166" fontId="16" fillId="0" borderId="27" xfId="0" applyNumberFormat="1" applyFont="1" applyBorder="1" applyAlignment="1" applyProtection="1">
      <alignment horizontal="center" vertical="center" wrapText="1" readingOrder="1"/>
      <protection locked="0"/>
    </xf>
    <xf numFmtId="165" fontId="16" fillId="0" borderId="27" xfId="0" applyNumberFormat="1" applyFont="1" applyBorder="1" applyAlignment="1" applyProtection="1">
      <alignment horizontal="center" vertical="center" wrapText="1"/>
      <protection locked="0"/>
    </xf>
    <xf numFmtId="10" fontId="16" fillId="7" borderId="27"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165" fontId="16" fillId="0" borderId="32" xfId="0" applyNumberFormat="1" applyFont="1" applyBorder="1" applyAlignment="1" applyProtection="1">
      <alignment horizontal="center" vertical="center" wrapText="1" readingOrder="1"/>
      <protection locked="0"/>
    </xf>
    <xf numFmtId="166" fontId="16" fillId="0" borderId="32" xfId="0" applyNumberFormat="1" applyFont="1" applyBorder="1" applyAlignment="1" applyProtection="1">
      <alignment horizontal="center" vertical="center" wrapText="1" readingOrder="1"/>
      <protection locked="0"/>
    </xf>
    <xf numFmtId="165" fontId="16" fillId="0" borderId="32"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2" fillId="0" borderId="0" xfId="0" applyFont="1" applyAlignment="1">
      <alignment wrapText="1"/>
    </xf>
    <xf numFmtId="0" fontId="13" fillId="0" borderId="0" xfId="0" applyFont="1"/>
    <xf numFmtId="0" fontId="11" fillId="0" borderId="0" xfId="0" applyFont="1"/>
    <xf numFmtId="0" fontId="16" fillId="0" borderId="27"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9" fillId="10" borderId="17" xfId="0" applyFont="1" applyFill="1" applyBorder="1" applyAlignment="1" applyProtection="1">
      <alignment vertical="center" wrapText="1"/>
      <protection locked="0"/>
    </xf>
    <xf numFmtId="0" fontId="9" fillId="10" borderId="37" xfId="0" applyFont="1" applyFill="1" applyBorder="1" applyAlignment="1" applyProtection="1">
      <alignment vertical="center" wrapText="1"/>
      <protection locked="0"/>
    </xf>
    <xf numFmtId="0" fontId="18" fillId="0" borderId="0" xfId="0" applyFont="1" applyAlignment="1">
      <alignment horizontal="left" vertical="center" wrapText="1"/>
    </xf>
    <xf numFmtId="0" fontId="21" fillId="0" borderId="0" xfId="0" applyFont="1" applyAlignment="1" applyProtection="1">
      <alignment horizontal="left" vertical="center" wrapText="1"/>
      <protection locked="0"/>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43" fontId="16" fillId="0" borderId="27" xfId="1" applyFont="1" applyBorder="1" applyAlignment="1" applyProtection="1">
      <alignment horizontal="center" vertical="center" wrapText="1"/>
      <protection locked="0"/>
    </xf>
    <xf numFmtId="0" fontId="23" fillId="0" borderId="17" xfId="0" applyFont="1" applyBorder="1" applyAlignment="1" applyProtection="1">
      <alignment vertical="center" wrapText="1"/>
      <protection locked="0"/>
    </xf>
    <xf numFmtId="0" fontId="9" fillId="0" borderId="33" xfId="0" applyFont="1" applyBorder="1" applyAlignment="1" applyProtection="1">
      <alignment vertical="center" wrapText="1"/>
      <protection locked="0"/>
    </xf>
    <xf numFmtId="166" fontId="16" fillId="0" borderId="30" xfId="0" applyNumberFormat="1" applyFont="1" applyBorder="1" applyAlignment="1" applyProtection="1">
      <alignment horizontal="center" vertical="center" wrapText="1" readingOrder="1"/>
      <protection locked="0"/>
    </xf>
    <xf numFmtId="167" fontId="16" fillId="7" borderId="31" xfId="0" applyNumberFormat="1" applyFont="1" applyFill="1" applyBorder="1" applyAlignment="1" applyProtection="1">
      <alignment horizontal="center" vertical="center" wrapText="1" readingOrder="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0" fillId="0" borderId="22" xfId="0" applyFont="1" applyBorder="1" applyAlignment="1">
      <alignment horizontal="center"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4" fontId="0" fillId="0" borderId="40" xfId="0" applyNumberFormat="1" applyBorder="1" applyAlignment="1">
      <alignment horizontal="center"/>
    </xf>
    <xf numFmtId="4" fontId="0" fillId="0" borderId="41" xfId="0" applyNumberFormat="1" applyBorder="1" applyAlignment="1">
      <alignment horizontal="center"/>
    </xf>
    <xf numFmtId="4" fontId="0" fillId="0" borderId="42" xfId="0" applyNumberFormat="1" applyBorder="1" applyAlignment="1">
      <alignment horizontal="center"/>
    </xf>
    <xf numFmtId="10" fontId="11" fillId="7" borderId="25" xfId="2" applyNumberFormat="1" applyFont="1" applyFill="1" applyBorder="1" applyAlignment="1" applyProtection="1">
      <alignment horizontal="center" vertical="center" wrapText="1" readingOrder="1"/>
    </xf>
    <xf numFmtId="10" fontId="11" fillId="7" borderId="26" xfId="2" applyNumberFormat="1" applyFont="1" applyFill="1" applyBorder="1" applyAlignment="1" applyProtection="1">
      <alignment horizontal="center" vertical="center" wrapText="1" readingOrder="1"/>
    </xf>
    <xf numFmtId="0" fontId="14" fillId="8" borderId="27" xfId="0" applyFont="1" applyFill="1" applyBorder="1" applyAlignment="1">
      <alignment horizontal="center" vertical="center" wrapText="1" readingOrder="1"/>
    </xf>
    <xf numFmtId="0" fontId="11" fillId="6" borderId="27" xfId="0" applyFont="1" applyFill="1" applyBorder="1" applyAlignment="1">
      <alignment vertical="top" wrapText="1"/>
    </xf>
    <xf numFmtId="0" fontId="11" fillId="6" borderId="28" xfId="0" applyFont="1" applyFill="1" applyBorder="1" applyAlignment="1">
      <alignment vertical="top" wrapText="1"/>
    </xf>
    <xf numFmtId="0" fontId="21" fillId="10" borderId="0" xfId="0" applyFont="1" applyFill="1" applyAlignment="1" applyProtection="1">
      <alignment horizontal="left" vertical="center" wrapText="1"/>
      <protection locked="0"/>
    </xf>
    <xf numFmtId="0" fontId="21" fillId="10" borderId="18"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1" fillId="10" borderId="38" xfId="0" applyFont="1" applyFill="1" applyBorder="1" applyAlignment="1" applyProtection="1">
      <alignment horizontal="left" vertical="center" wrapText="1"/>
      <protection locked="0"/>
    </xf>
    <xf numFmtId="0" fontId="21" fillId="10" borderId="39" xfId="0" applyFont="1" applyFill="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18" fillId="0" borderId="0" xfId="0" applyFont="1" applyAlignment="1">
      <alignment horizontal="left" vertical="center" wrapText="1"/>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000000"/>
        <name val="Calibri Light"/>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0</xdr:rowOff>
    </xdr:from>
    <xdr:ext cx="1322070" cy="781471"/>
    <xdr:pic>
      <xdr:nvPicPr>
        <xdr:cNvPr id="2" name="Imagen 1">
          <a:extLst>
            <a:ext uri="{FF2B5EF4-FFF2-40B4-BE49-F238E27FC236}">
              <a16:creationId xmlns:a16="http://schemas.microsoft.com/office/drawing/2014/main" id="{0D43B6F5-8713-4AFA-9601-F1DBA660366C}"/>
            </a:ext>
          </a:extLst>
        </xdr:cNvPr>
        <xdr:cNvPicPr>
          <a:picLocks noChangeAspect="1"/>
        </xdr:cNvPicPr>
      </xdr:nvPicPr>
      <xdr:blipFill>
        <a:blip xmlns:r="http://schemas.openxmlformats.org/officeDocument/2006/relationships" r:embed="rId1"/>
        <a:stretch>
          <a:fillRect/>
        </a:stretch>
      </xdr:blipFill>
      <xdr:spPr>
        <a:xfrm>
          <a:off x="114300"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8\Compartida%20PDI\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A597F5-AAFB-4E28-8C88-87FFA02234FA}" name="Tabla13" displayName="Tabla13" ref="A28:J31" totalsRowShown="0" headerRowDxfId="14" dataDxfId="12" headerRowBorderDxfId="13" tableBorderDxfId="11" totalsRowBorderDxfId="10">
  <tableColumns count="10">
    <tableColumn id="1" xr3:uid="{7C5E1512-B50C-4C1C-977D-251D59E1BC22}" name="Producto" dataDxfId="9"/>
    <tableColumn id="2" xr3:uid="{091443AA-79DA-413F-B102-D3BE466F65C1}" name="Indicador" dataDxfId="8"/>
    <tableColumn id="3" xr3:uid="{5FAE82A9-DD29-4783-A532-FCF2FC3D83EC}" name="Física_x000a_(A)" dataDxfId="7"/>
    <tableColumn id="4" xr3:uid="{0EC4E412-CF93-44D4-A709-48F00E141871}" name="Financiera_x000a_(B)" dataDxfId="6"/>
    <tableColumn id="9" xr3:uid="{E06347F4-863B-4D05-93E5-9D2AAD63EE19}" name="Física_x000a_(C)" dataDxfId="5"/>
    <tableColumn id="10" xr3:uid="{54F32C4B-8473-4107-8501-7127AD8C785D}" name="Financiera_x000a_(D)" dataDxfId="4"/>
    <tableColumn id="5" xr3:uid="{F09FED50-7217-4953-A325-CFD9D4EE293E}" name="Física _x000a_(E)" dataDxfId="3"/>
    <tableColumn id="6" xr3:uid="{629E67BA-407A-4326-B3CB-C9C4786AF151}" name="Financiera _x000a_ (F)" dataDxfId="2"/>
    <tableColumn id="7" xr3:uid="{CAE3946C-7B55-4D84-9539-E4BD2DB05A7D}" name="Física _x000a_(%)_x000a_ G=E/C" dataDxfId="1">
      <calculatedColumnFormula>IF(G29&gt;0,G29/E29,0)</calculatedColumnFormula>
    </tableColumn>
    <tableColumn id="8" xr3:uid="{F7AD5369-BB63-4045-85C8-2DD41396C7D4}" name="Financiero _x000a_(%) _x000a_H=F/D" dataDxfId="0">
      <calculatedColumnFormula>IF(#REF!&gt;0,#REF!/H29,0)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03839-A58A-454D-80EB-D12CE801B48D}">
  <sheetPr>
    <pageSetUpPr fitToPage="1"/>
  </sheetPr>
  <dimension ref="A1:J58"/>
  <sheetViews>
    <sheetView tabSelected="1" workbookViewId="0">
      <selection activeCell="K47" sqref="K47"/>
    </sheetView>
  </sheetViews>
  <sheetFormatPr defaultColWidth="11.42578125" defaultRowHeight="15" x14ac:dyDescent="0.25"/>
  <cols>
    <col min="1" max="1" width="22.7109375" customWidth="1"/>
    <col min="5" max="5" width="13" customWidth="1"/>
    <col min="6" max="6" width="11.7109375" bestFit="1" customWidth="1"/>
    <col min="9" max="9" width="11.42578125" customWidth="1"/>
    <col min="10" max="10" width="38.28515625" customWidth="1"/>
  </cols>
  <sheetData>
    <row r="1" spans="1:10" ht="21.75" thickBot="1" x14ac:dyDescent="0.3">
      <c r="A1" s="19"/>
      <c r="B1" s="44" t="s">
        <v>48</v>
      </c>
      <c r="C1" s="45"/>
      <c r="D1" s="45"/>
      <c r="E1" s="45"/>
      <c r="F1" s="45"/>
      <c r="G1" s="45"/>
      <c r="H1" s="45"/>
      <c r="I1" s="45"/>
      <c r="J1" s="46"/>
    </row>
    <row r="2" spans="1:10" ht="21.75" thickBot="1" x14ac:dyDescent="0.3">
      <c r="A2" s="20"/>
      <c r="B2" s="47" t="s">
        <v>0</v>
      </c>
      <c r="C2" s="48"/>
      <c r="D2" s="47" t="s">
        <v>1</v>
      </c>
      <c r="E2" s="48"/>
      <c r="F2" s="48"/>
      <c r="G2" s="48"/>
      <c r="H2" s="49"/>
      <c r="I2" s="1" t="s">
        <v>2</v>
      </c>
      <c r="J2" s="2" t="s">
        <v>3</v>
      </c>
    </row>
    <row r="3" spans="1:10" ht="21.75" thickBot="1" x14ac:dyDescent="0.3">
      <c r="A3" s="21"/>
      <c r="B3" s="50" t="s">
        <v>4</v>
      </c>
      <c r="C3" s="51"/>
      <c r="D3" s="50"/>
      <c r="E3" s="51"/>
      <c r="F3" s="51"/>
      <c r="G3" s="51"/>
      <c r="H3" s="52"/>
      <c r="I3" s="23">
        <v>45301</v>
      </c>
      <c r="J3" s="24">
        <v>1</v>
      </c>
    </row>
    <row r="4" spans="1:10" x14ac:dyDescent="0.25">
      <c r="A4" s="53"/>
      <c r="B4" s="54"/>
      <c r="C4" s="54"/>
      <c r="D4" s="55"/>
      <c r="E4" s="55"/>
      <c r="F4" s="55"/>
      <c r="G4" s="55"/>
      <c r="H4" s="55"/>
      <c r="I4" s="54"/>
      <c r="J4" s="56"/>
    </row>
    <row r="5" spans="1:10" x14ac:dyDescent="0.25">
      <c r="A5" s="57"/>
      <c r="B5" s="58"/>
      <c r="C5" s="58"/>
      <c r="D5" s="58"/>
      <c r="E5" s="58"/>
      <c r="F5" s="58"/>
      <c r="G5" s="58"/>
      <c r="H5" s="58"/>
      <c r="I5" s="58"/>
      <c r="J5" s="59"/>
    </row>
    <row r="6" spans="1:10" ht="15.75" x14ac:dyDescent="0.25">
      <c r="A6" s="60" t="s">
        <v>5</v>
      </c>
      <c r="B6" s="61"/>
      <c r="C6" s="61"/>
      <c r="D6" s="61"/>
      <c r="E6" s="61"/>
      <c r="F6" s="61"/>
      <c r="G6" s="61"/>
      <c r="H6" s="61"/>
      <c r="I6" s="61"/>
      <c r="J6" s="62"/>
    </row>
    <row r="7" spans="1:10" ht="15.75" x14ac:dyDescent="0.25">
      <c r="A7" s="63" t="s">
        <v>6</v>
      </c>
      <c r="B7" s="64"/>
      <c r="C7" s="64"/>
      <c r="D7" s="64"/>
      <c r="E7" s="64"/>
      <c r="F7" s="64"/>
      <c r="G7" s="64"/>
      <c r="H7" s="64"/>
      <c r="I7" s="64"/>
      <c r="J7" s="65"/>
    </row>
    <row r="8" spans="1:10" x14ac:dyDescent="0.25">
      <c r="A8" s="3" t="s">
        <v>7</v>
      </c>
      <c r="B8" s="41" t="s">
        <v>49</v>
      </c>
      <c r="C8" s="42"/>
      <c r="D8" s="42"/>
      <c r="E8" s="42"/>
      <c r="F8" s="42"/>
      <c r="G8" s="42"/>
      <c r="H8" s="42"/>
      <c r="I8" s="42"/>
      <c r="J8" s="43"/>
    </row>
    <row r="9" spans="1:10" x14ac:dyDescent="0.25">
      <c r="A9" s="22" t="s">
        <v>36</v>
      </c>
      <c r="B9" s="41" t="s">
        <v>50</v>
      </c>
      <c r="C9" s="42"/>
      <c r="D9" s="42"/>
      <c r="E9" s="42"/>
      <c r="F9" s="42"/>
      <c r="G9" s="42"/>
      <c r="H9" s="42"/>
      <c r="I9" s="42"/>
      <c r="J9" s="43"/>
    </row>
    <row r="10" spans="1:10" x14ac:dyDescent="0.25">
      <c r="A10" s="22" t="s">
        <v>37</v>
      </c>
      <c r="B10" s="41" t="s">
        <v>51</v>
      </c>
      <c r="C10" s="42"/>
      <c r="D10" s="42"/>
      <c r="E10" s="42"/>
      <c r="F10" s="42"/>
      <c r="G10" s="42"/>
      <c r="H10" s="42"/>
      <c r="I10" s="42"/>
      <c r="J10" s="43"/>
    </row>
    <row r="11" spans="1:10" x14ac:dyDescent="0.25">
      <c r="A11" s="3" t="s">
        <v>8</v>
      </c>
      <c r="B11" s="66" t="s">
        <v>52</v>
      </c>
      <c r="C11" s="66"/>
      <c r="D11" s="66"/>
      <c r="E11" s="66"/>
      <c r="F11" s="66"/>
      <c r="G11" s="66"/>
      <c r="H11" s="66"/>
      <c r="I11" s="66"/>
      <c r="J11" s="67"/>
    </row>
    <row r="12" spans="1:10" ht="30.75" customHeight="1" x14ac:dyDescent="0.25">
      <c r="A12" s="3" t="s">
        <v>9</v>
      </c>
      <c r="B12" s="68" t="s">
        <v>53</v>
      </c>
      <c r="C12" s="68"/>
      <c r="D12" s="68"/>
      <c r="E12" s="68"/>
      <c r="F12" s="68"/>
      <c r="G12" s="68"/>
      <c r="H12" s="68"/>
      <c r="I12" s="68"/>
      <c r="J12" s="69"/>
    </row>
    <row r="13" spans="1:10" ht="15.75" x14ac:dyDescent="0.25">
      <c r="A13" s="60" t="s">
        <v>10</v>
      </c>
      <c r="B13" s="61"/>
      <c r="C13" s="61"/>
      <c r="D13" s="61"/>
      <c r="E13" s="61"/>
      <c r="F13" s="61"/>
      <c r="G13" s="61"/>
      <c r="H13" s="61"/>
      <c r="I13" s="61"/>
      <c r="J13" s="62"/>
    </row>
    <row r="14" spans="1:10" x14ac:dyDescent="0.25">
      <c r="A14" s="3" t="s">
        <v>11</v>
      </c>
      <c r="B14" s="34">
        <v>3</v>
      </c>
      <c r="C14" s="70" t="s">
        <v>63</v>
      </c>
      <c r="D14" s="70"/>
      <c r="E14" s="70"/>
      <c r="F14" s="70"/>
      <c r="G14" s="70"/>
      <c r="H14" s="70"/>
      <c r="I14" s="70"/>
      <c r="J14" s="70"/>
    </row>
    <row r="15" spans="1:10" x14ac:dyDescent="0.25">
      <c r="A15" s="3" t="s">
        <v>12</v>
      </c>
      <c r="B15" s="35">
        <v>3.3</v>
      </c>
      <c r="C15" s="70" t="str">
        <f>IFERROR(VLOOKUP(B15,'[1]Validacion datos'!A8:B26,2,FALSE),"")</f>
        <v>Competitividad e innovavión en un ambiente favorable a la cooperación y la responsabilidad social</v>
      </c>
      <c r="D15" s="70"/>
      <c r="E15" s="70"/>
      <c r="F15" s="70"/>
      <c r="G15" s="70"/>
      <c r="H15" s="70"/>
      <c r="I15" s="70"/>
      <c r="J15" s="70"/>
    </row>
    <row r="16" spans="1:10" ht="26.25" customHeight="1" x14ac:dyDescent="0.25">
      <c r="A16" s="3" t="s">
        <v>13</v>
      </c>
      <c r="B16" s="35" t="s">
        <v>64</v>
      </c>
      <c r="C16" s="70" t="str">
        <f>IFERROR(VLOOKUP(B16,'[1]Validacion datos'!D8:E64,2,FALSE),"")</f>
        <v>Desarrollar un entorno regulador que asegure un funcionamiento ordenado de los mercados y un clima de inversión y negocios pro-competitivo en un marco de responsabilidad social</v>
      </c>
      <c r="D16" s="70"/>
      <c r="E16" s="70"/>
      <c r="F16" s="70"/>
      <c r="G16" s="70"/>
      <c r="H16" s="70"/>
      <c r="I16" s="70"/>
      <c r="J16" s="70"/>
    </row>
    <row r="17" spans="1:10" ht="15.75" x14ac:dyDescent="0.25">
      <c r="A17" s="60" t="s">
        <v>14</v>
      </c>
      <c r="B17" s="61"/>
      <c r="C17" s="61"/>
      <c r="D17" s="61"/>
      <c r="E17" s="61"/>
      <c r="F17" s="61"/>
      <c r="G17" s="61"/>
      <c r="H17" s="61"/>
      <c r="I17" s="61"/>
      <c r="J17" s="62"/>
    </row>
    <row r="18" spans="1:10" x14ac:dyDescent="0.25">
      <c r="A18" s="3" t="s">
        <v>15</v>
      </c>
      <c r="B18" s="68" t="s">
        <v>54</v>
      </c>
      <c r="C18" s="68"/>
      <c r="D18" s="68"/>
      <c r="E18" s="68"/>
      <c r="F18" s="68"/>
      <c r="G18" s="68"/>
      <c r="H18" s="68"/>
      <c r="I18" s="68"/>
      <c r="J18" s="69"/>
    </row>
    <row r="19" spans="1:10" ht="32.25" customHeight="1" x14ac:dyDescent="0.25">
      <c r="A19" s="6" t="s">
        <v>16</v>
      </c>
      <c r="B19" s="68" t="s">
        <v>55</v>
      </c>
      <c r="C19" s="68"/>
      <c r="D19" s="68"/>
      <c r="E19" s="68"/>
      <c r="F19" s="68"/>
      <c r="G19" s="68"/>
      <c r="H19" s="68"/>
      <c r="I19" s="68"/>
      <c r="J19" s="69"/>
    </row>
    <row r="20" spans="1:10" ht="30" x14ac:dyDescent="0.25">
      <c r="A20" s="6" t="s">
        <v>17</v>
      </c>
      <c r="B20" s="68" t="s">
        <v>56</v>
      </c>
      <c r="C20" s="68"/>
      <c r="D20" s="68"/>
      <c r="E20" s="68"/>
      <c r="F20" s="68"/>
      <c r="G20" s="68"/>
      <c r="H20" s="68"/>
      <c r="I20" s="68"/>
      <c r="J20" s="69"/>
    </row>
    <row r="21" spans="1:10" ht="33" customHeight="1" x14ac:dyDescent="0.25">
      <c r="A21" s="6" t="s">
        <v>38</v>
      </c>
      <c r="B21" s="68" t="s">
        <v>71</v>
      </c>
      <c r="C21" s="68"/>
      <c r="D21" s="68"/>
      <c r="E21" s="68"/>
      <c r="F21" s="68"/>
      <c r="G21" s="68"/>
      <c r="H21" s="68"/>
      <c r="I21" s="68"/>
      <c r="J21" s="69"/>
    </row>
    <row r="22" spans="1:10" ht="15.75" x14ac:dyDescent="0.25">
      <c r="A22" s="60" t="s">
        <v>18</v>
      </c>
      <c r="B22" s="61"/>
      <c r="C22" s="61"/>
      <c r="D22" s="61"/>
      <c r="E22" s="61"/>
      <c r="F22" s="61"/>
      <c r="G22" s="61"/>
      <c r="H22" s="61"/>
      <c r="I22" s="61"/>
      <c r="J22" s="62"/>
    </row>
    <row r="23" spans="1:10" ht="15.75" x14ac:dyDescent="0.25">
      <c r="A23" s="63" t="s">
        <v>19</v>
      </c>
      <c r="B23" s="64"/>
      <c r="C23" s="64"/>
      <c r="D23" s="64"/>
      <c r="E23" s="64"/>
      <c r="F23" s="64"/>
      <c r="G23" s="64"/>
      <c r="H23" s="64"/>
      <c r="I23" s="64"/>
      <c r="J23" s="65"/>
    </row>
    <row r="24" spans="1:10" x14ac:dyDescent="0.25">
      <c r="A24" s="71" t="s">
        <v>20</v>
      </c>
      <c r="B24" s="72"/>
      <c r="C24" s="73" t="s">
        <v>21</v>
      </c>
      <c r="D24" s="74"/>
      <c r="E24" s="74"/>
      <c r="F24" s="74" t="s">
        <v>22</v>
      </c>
      <c r="G24" s="74"/>
      <c r="H24" s="72"/>
      <c r="I24" s="73" t="s">
        <v>23</v>
      </c>
      <c r="J24" s="75"/>
    </row>
    <row r="25" spans="1:10" ht="15" customHeight="1" x14ac:dyDescent="0.25">
      <c r="A25" s="76">
        <v>329922596</v>
      </c>
      <c r="B25" s="77"/>
      <c r="C25" s="78">
        <v>364983140.48000002</v>
      </c>
      <c r="D25" s="76"/>
      <c r="E25" s="77"/>
      <c r="F25" s="78">
        <v>342423454.13</v>
      </c>
      <c r="G25" s="76"/>
      <c r="H25" s="77"/>
      <c r="I25" s="79">
        <f>F25/C25</f>
        <v>0.93818978509437145</v>
      </c>
      <c r="J25" s="80"/>
    </row>
    <row r="26" spans="1:10" ht="15.75" x14ac:dyDescent="0.25">
      <c r="A26" s="63" t="s">
        <v>24</v>
      </c>
      <c r="B26" s="64"/>
      <c r="C26" s="64"/>
      <c r="D26" s="64"/>
      <c r="E26" s="64"/>
      <c r="F26" s="64"/>
      <c r="G26" s="64"/>
      <c r="H26" s="64"/>
      <c r="I26" s="64"/>
      <c r="J26" s="65"/>
    </row>
    <row r="27" spans="1:10" ht="36" customHeight="1" x14ac:dyDescent="0.25">
      <c r="A27" s="4"/>
      <c r="C27" s="81" t="s">
        <v>84</v>
      </c>
      <c r="D27" s="82"/>
      <c r="E27" s="81" t="s">
        <v>77</v>
      </c>
      <c r="F27" s="82"/>
      <c r="G27" s="81" t="s">
        <v>78</v>
      </c>
      <c r="H27" s="81"/>
      <c r="I27" s="81" t="s">
        <v>25</v>
      </c>
      <c r="J27" s="83"/>
    </row>
    <row r="28" spans="1:10" ht="38.25" x14ac:dyDescent="0.25">
      <c r="A28" s="7" t="s">
        <v>26</v>
      </c>
      <c r="B28" s="8" t="s">
        <v>27</v>
      </c>
      <c r="C28" s="8" t="s">
        <v>39</v>
      </c>
      <c r="D28" s="8" t="s">
        <v>40</v>
      </c>
      <c r="E28" s="8" t="s">
        <v>42</v>
      </c>
      <c r="F28" s="8" t="s">
        <v>43</v>
      </c>
      <c r="G28" s="8" t="s">
        <v>44</v>
      </c>
      <c r="H28" s="8" t="s">
        <v>45</v>
      </c>
      <c r="I28" s="8" t="s">
        <v>46</v>
      </c>
      <c r="J28" s="9" t="s">
        <v>47</v>
      </c>
    </row>
    <row r="29" spans="1:10" ht="60" x14ac:dyDescent="0.25">
      <c r="A29" s="25" t="s">
        <v>57</v>
      </c>
      <c r="B29" s="28" t="s">
        <v>60</v>
      </c>
      <c r="C29" s="10">
        <v>12073</v>
      </c>
      <c r="D29" s="11">
        <v>33750464</v>
      </c>
      <c r="E29" s="10">
        <v>5794</v>
      </c>
      <c r="F29" s="39">
        <v>18562755</v>
      </c>
      <c r="G29" s="12">
        <v>9486</v>
      </c>
      <c r="H29" s="36">
        <v>19771401.199999999</v>
      </c>
      <c r="I29" s="13">
        <f t="shared" ref="I29:J31" si="0">IF(G29&gt;0,G29/E29,0)</f>
        <v>1.637210907835692</v>
      </c>
      <c r="J29" s="40">
        <f>IF(Tabla13[[#This Row],[Financiera 
 (F)]]&gt;0,Tabla13[[#This Row],[Financiera 
 (F)]]/Tabla13[[#This Row],[Financiera
(D)]],0)</f>
        <v>1.0651113587395835</v>
      </c>
    </row>
    <row r="30" spans="1:10" ht="96" x14ac:dyDescent="0.25">
      <c r="A30" s="25" t="s">
        <v>58</v>
      </c>
      <c r="B30" s="29" t="s">
        <v>61</v>
      </c>
      <c r="C30" s="10">
        <v>420</v>
      </c>
      <c r="D30" s="15">
        <v>15021555</v>
      </c>
      <c r="E30" s="15">
        <v>231</v>
      </c>
      <c r="F30" s="16">
        <v>8261855.25</v>
      </c>
      <c r="G30" s="17">
        <v>160</v>
      </c>
      <c r="H30" s="16">
        <v>8015030.9800000004</v>
      </c>
      <c r="I30" s="13">
        <f t="shared" si="0"/>
        <v>0.69264069264069261</v>
      </c>
      <c r="J30" s="14">
        <f>IF(H30&gt;0,H30/F30,0)</f>
        <v>0.97012483727550181</v>
      </c>
    </row>
    <row r="31" spans="1:10" ht="90" x14ac:dyDescent="0.25">
      <c r="A31" s="25" t="s">
        <v>59</v>
      </c>
      <c r="B31" s="29" t="s">
        <v>62</v>
      </c>
      <c r="C31" s="10">
        <v>15000</v>
      </c>
      <c r="D31" s="11">
        <v>27067364</v>
      </c>
      <c r="E31" s="15">
        <v>8250</v>
      </c>
      <c r="F31" s="16">
        <v>14887050</v>
      </c>
      <c r="G31" s="17">
        <v>9121</v>
      </c>
      <c r="H31" s="16">
        <v>17899993</v>
      </c>
      <c r="I31" s="13">
        <f t="shared" si="0"/>
        <v>1.1055757575757577</v>
      </c>
      <c r="J31" s="14">
        <f t="shared" si="0"/>
        <v>1.2023868395686184</v>
      </c>
    </row>
    <row r="32" spans="1:10" ht="15.75" x14ac:dyDescent="0.25">
      <c r="A32" s="60" t="s">
        <v>28</v>
      </c>
      <c r="B32" s="61"/>
      <c r="C32" s="61"/>
      <c r="D32" s="61"/>
      <c r="E32" s="61"/>
      <c r="F32" s="61"/>
      <c r="G32" s="61"/>
      <c r="H32" s="61"/>
      <c r="I32" s="61"/>
      <c r="J32" s="62"/>
    </row>
    <row r="33" spans="1:10" ht="15.75" x14ac:dyDescent="0.25">
      <c r="A33" s="63" t="s">
        <v>29</v>
      </c>
      <c r="B33" s="64"/>
      <c r="C33" s="64"/>
      <c r="D33" s="64"/>
      <c r="E33" s="64"/>
      <c r="F33" s="64"/>
      <c r="G33" s="64"/>
      <c r="H33" s="64"/>
      <c r="I33" s="64"/>
      <c r="J33" s="65"/>
    </row>
    <row r="34" spans="1:10" x14ac:dyDescent="0.25">
      <c r="A34" s="30" t="s">
        <v>30</v>
      </c>
      <c r="B34" s="84" t="s">
        <v>57</v>
      </c>
      <c r="C34" s="84"/>
      <c r="D34" s="84"/>
      <c r="E34" s="84"/>
      <c r="F34" s="84"/>
      <c r="G34" s="84"/>
      <c r="H34" s="84"/>
      <c r="I34" s="84"/>
      <c r="J34" s="85"/>
    </row>
    <row r="35" spans="1:10" ht="30" x14ac:dyDescent="0.25">
      <c r="A35" s="18" t="s">
        <v>31</v>
      </c>
      <c r="B35" s="68" t="s">
        <v>65</v>
      </c>
      <c r="C35" s="68"/>
      <c r="D35" s="68"/>
      <c r="E35" s="68"/>
      <c r="F35" s="68"/>
      <c r="G35" s="68"/>
      <c r="H35" s="68"/>
      <c r="I35" s="68"/>
      <c r="J35" s="69"/>
    </row>
    <row r="36" spans="1:10" ht="46.5" customHeight="1" x14ac:dyDescent="0.25">
      <c r="A36" s="18" t="s">
        <v>32</v>
      </c>
      <c r="B36" s="68" t="s">
        <v>79</v>
      </c>
      <c r="C36" s="68"/>
      <c r="D36" s="68"/>
      <c r="E36" s="68"/>
      <c r="F36" s="68"/>
      <c r="G36" s="68"/>
      <c r="H36" s="68"/>
      <c r="I36" s="68"/>
      <c r="J36" s="69"/>
    </row>
    <row r="37" spans="1:10" ht="88.5" customHeight="1" x14ac:dyDescent="0.25">
      <c r="A37" s="37" t="s">
        <v>33</v>
      </c>
      <c r="B37" s="86" t="s">
        <v>85</v>
      </c>
      <c r="C37" s="86"/>
      <c r="D37" s="86"/>
      <c r="E37" s="86"/>
      <c r="F37" s="86"/>
      <c r="G37" s="86"/>
      <c r="H37" s="86"/>
      <c r="I37" s="86"/>
      <c r="J37" s="87"/>
    </row>
    <row r="38" spans="1:10" x14ac:dyDescent="0.25">
      <c r="A38" s="31" t="s">
        <v>30</v>
      </c>
      <c r="B38" s="88" t="s">
        <v>58</v>
      </c>
      <c r="C38" s="88"/>
      <c r="D38" s="88"/>
      <c r="E38" s="88"/>
      <c r="F38" s="88"/>
      <c r="G38" s="88"/>
      <c r="H38" s="88"/>
      <c r="I38" s="88"/>
      <c r="J38" s="89"/>
    </row>
    <row r="39" spans="1:10" ht="30" x14ac:dyDescent="0.25">
      <c r="A39" s="18" t="s">
        <v>31</v>
      </c>
      <c r="B39" s="68" t="s">
        <v>81</v>
      </c>
      <c r="C39" s="68"/>
      <c r="D39" s="68"/>
      <c r="E39" s="68"/>
      <c r="F39" s="68"/>
      <c r="G39" s="68"/>
      <c r="H39" s="68"/>
      <c r="I39" s="68"/>
      <c r="J39" s="69"/>
    </row>
    <row r="40" spans="1:10" ht="62.25" customHeight="1" x14ac:dyDescent="0.25">
      <c r="A40" s="18" t="s">
        <v>32</v>
      </c>
      <c r="B40" s="68" t="s">
        <v>80</v>
      </c>
      <c r="C40" s="68"/>
      <c r="D40" s="68"/>
      <c r="E40" s="68"/>
      <c r="F40" s="68"/>
      <c r="G40" s="68"/>
      <c r="H40" s="68"/>
      <c r="I40" s="68"/>
      <c r="J40" s="69"/>
    </row>
    <row r="41" spans="1:10" ht="81.75" customHeight="1" x14ac:dyDescent="0.25">
      <c r="A41" s="38" t="s">
        <v>33</v>
      </c>
      <c r="B41" s="90" t="s">
        <v>86</v>
      </c>
      <c r="C41" s="90"/>
      <c r="D41" s="90"/>
      <c r="E41" s="90"/>
      <c r="F41" s="90"/>
      <c r="G41" s="90"/>
      <c r="H41" s="90"/>
      <c r="I41" s="90"/>
      <c r="J41" s="91"/>
    </row>
    <row r="42" spans="1:10" x14ac:dyDescent="0.25">
      <c r="A42" s="31" t="s">
        <v>30</v>
      </c>
      <c r="B42" s="88" t="s">
        <v>59</v>
      </c>
      <c r="C42" s="88"/>
      <c r="D42" s="88"/>
      <c r="E42" s="88"/>
      <c r="F42" s="88"/>
      <c r="G42" s="88"/>
      <c r="H42" s="88"/>
      <c r="I42" s="88"/>
      <c r="J42" s="89"/>
    </row>
    <row r="43" spans="1:10" ht="44.25" customHeight="1" x14ac:dyDescent="0.25">
      <c r="A43" s="18" t="s">
        <v>31</v>
      </c>
      <c r="B43" s="68" t="s">
        <v>66</v>
      </c>
      <c r="C43" s="68"/>
      <c r="D43" s="68"/>
      <c r="E43" s="68"/>
      <c r="F43" s="68"/>
      <c r="G43" s="68"/>
      <c r="H43" s="68"/>
      <c r="I43" s="68"/>
      <c r="J43" s="69"/>
    </row>
    <row r="44" spans="1:10" ht="67.5" customHeight="1" x14ac:dyDescent="0.25">
      <c r="A44" s="18" t="s">
        <v>32</v>
      </c>
      <c r="B44" s="68" t="s">
        <v>83</v>
      </c>
      <c r="C44" s="68"/>
      <c r="D44" s="68"/>
      <c r="E44" s="68"/>
      <c r="F44" s="68"/>
      <c r="G44" s="68"/>
      <c r="H44" s="68"/>
      <c r="I44" s="68"/>
      <c r="J44" s="69"/>
    </row>
    <row r="45" spans="1:10" ht="74.25" customHeight="1" x14ac:dyDescent="0.25">
      <c r="A45" s="38" t="s">
        <v>33</v>
      </c>
      <c r="B45" s="90" t="s">
        <v>87</v>
      </c>
      <c r="C45" s="90"/>
      <c r="D45" s="90"/>
      <c r="E45" s="90"/>
      <c r="F45" s="90"/>
      <c r="G45" s="90"/>
      <c r="H45" s="90"/>
      <c r="I45" s="90"/>
      <c r="J45" s="91"/>
    </row>
    <row r="46" spans="1:10" ht="15.75" x14ac:dyDescent="0.25">
      <c r="A46" s="60" t="s">
        <v>34</v>
      </c>
      <c r="B46" s="61"/>
      <c r="C46" s="61"/>
      <c r="D46" s="61"/>
      <c r="E46" s="61"/>
      <c r="F46" s="61"/>
      <c r="G46" s="61"/>
      <c r="H46" s="61"/>
      <c r="I46" s="61"/>
      <c r="J46" s="62"/>
    </row>
    <row r="47" spans="1:10" ht="15.75" x14ac:dyDescent="0.25">
      <c r="A47" s="92" t="s">
        <v>35</v>
      </c>
      <c r="B47" s="93"/>
      <c r="C47" s="93"/>
      <c r="D47" s="93"/>
      <c r="E47" s="93"/>
      <c r="F47" s="93"/>
      <c r="G47" s="93"/>
      <c r="H47" s="93"/>
      <c r="I47" s="93"/>
      <c r="J47" s="94"/>
    </row>
    <row r="48" spans="1:10" x14ac:dyDescent="0.25">
      <c r="A48" s="95" t="s">
        <v>82</v>
      </c>
      <c r="B48" s="90"/>
      <c r="C48" s="90"/>
      <c r="D48" s="90"/>
      <c r="E48" s="90"/>
      <c r="F48" s="90"/>
      <c r="G48" s="90"/>
      <c r="H48" s="90"/>
      <c r="I48" s="90"/>
      <c r="J48" s="91"/>
    </row>
    <row r="49" spans="1:10" x14ac:dyDescent="0.25">
      <c r="A49" s="33"/>
      <c r="B49" s="33"/>
      <c r="C49" s="33"/>
      <c r="D49" s="33"/>
      <c r="E49" s="33"/>
      <c r="F49" s="33"/>
      <c r="G49" s="33"/>
      <c r="H49" s="33"/>
      <c r="I49" s="33"/>
      <c r="J49" s="33"/>
    </row>
    <row r="50" spans="1:10" x14ac:dyDescent="0.25">
      <c r="A50" s="96" t="s">
        <v>41</v>
      </c>
      <c r="B50" s="96"/>
      <c r="C50" s="96"/>
      <c r="D50" s="96"/>
      <c r="E50" s="96"/>
      <c r="F50" s="96"/>
      <c r="G50" s="96"/>
      <c r="H50" s="96"/>
      <c r="I50" s="96"/>
      <c r="J50" s="96"/>
    </row>
    <row r="51" spans="1:10" x14ac:dyDescent="0.25">
      <c r="A51" s="32"/>
      <c r="B51" s="32"/>
      <c r="C51" s="32"/>
      <c r="D51" s="32"/>
      <c r="E51" s="32"/>
      <c r="F51" s="32"/>
      <c r="G51" s="32"/>
      <c r="H51" s="32"/>
      <c r="I51" s="32"/>
      <c r="J51" s="32"/>
    </row>
    <row r="52" spans="1:10" x14ac:dyDescent="0.25">
      <c r="A52" s="26" t="s">
        <v>69</v>
      </c>
      <c r="B52" s="27"/>
      <c r="C52" s="27"/>
      <c r="D52" s="26" t="s">
        <v>67</v>
      </c>
      <c r="E52" s="27"/>
      <c r="F52" s="5"/>
      <c r="G52" s="27"/>
      <c r="H52" s="26" t="s">
        <v>68</v>
      </c>
      <c r="I52" s="27"/>
      <c r="J52" s="27"/>
    </row>
    <row r="53" spans="1:10" x14ac:dyDescent="0.25">
      <c r="A53" s="26"/>
      <c r="B53" s="27"/>
      <c r="C53" s="27"/>
      <c r="D53" s="27"/>
      <c r="E53" s="27"/>
      <c r="F53" s="5"/>
      <c r="G53" s="27"/>
      <c r="H53" s="27"/>
      <c r="I53" s="27"/>
      <c r="J53" s="27"/>
    </row>
    <row r="54" spans="1:10" x14ac:dyDescent="0.25">
      <c r="A54" s="26"/>
      <c r="B54" s="27"/>
      <c r="C54" s="27"/>
      <c r="D54" s="27"/>
      <c r="E54" s="27"/>
      <c r="F54" s="5"/>
      <c r="G54" s="27"/>
      <c r="H54" s="27"/>
      <c r="I54" s="27"/>
      <c r="J54" s="27"/>
    </row>
    <row r="55" spans="1:10" x14ac:dyDescent="0.25">
      <c r="A55" s="26"/>
      <c r="B55" s="27"/>
      <c r="C55" s="27"/>
      <c r="D55" s="27"/>
      <c r="E55" s="27"/>
      <c r="F55" s="5"/>
      <c r="G55" s="27"/>
      <c r="H55" s="27"/>
      <c r="I55" s="27"/>
      <c r="J55" s="27"/>
    </row>
    <row r="56" spans="1:10" x14ac:dyDescent="0.25">
      <c r="A56" s="27"/>
      <c r="B56" s="27"/>
      <c r="C56" s="27"/>
      <c r="D56" s="27"/>
      <c r="E56" s="27"/>
      <c r="F56" s="5"/>
      <c r="G56" s="27"/>
      <c r="H56" s="27"/>
      <c r="I56" s="27"/>
      <c r="J56" s="27"/>
    </row>
    <row r="57" spans="1:10" x14ac:dyDescent="0.25">
      <c r="A57" s="27" t="s">
        <v>70</v>
      </c>
      <c r="B57" s="27"/>
      <c r="C57" s="27"/>
      <c r="D57" s="27" t="s">
        <v>74</v>
      </c>
      <c r="E57" s="27"/>
      <c r="F57" s="5"/>
      <c r="G57" s="27"/>
      <c r="H57" s="27" t="s">
        <v>76</v>
      </c>
      <c r="I57" s="27"/>
      <c r="J57" s="27"/>
    </row>
    <row r="58" spans="1:10" x14ac:dyDescent="0.25">
      <c r="A58" s="27" t="s">
        <v>72</v>
      </c>
      <c r="B58" s="27"/>
      <c r="C58" s="27"/>
      <c r="D58" s="27" t="s">
        <v>75</v>
      </c>
      <c r="E58" s="27"/>
      <c r="F58" s="5"/>
      <c r="G58" s="27"/>
      <c r="H58" s="27" t="s">
        <v>73</v>
      </c>
      <c r="I58" s="27"/>
      <c r="J58" s="27"/>
    </row>
  </sheetData>
  <mergeCells count="56">
    <mergeCell ref="B45:J45"/>
    <mergeCell ref="A46:J46"/>
    <mergeCell ref="A47:J47"/>
    <mergeCell ref="A48:J48"/>
    <mergeCell ref="A50:J50"/>
    <mergeCell ref="B44:J44"/>
    <mergeCell ref="A33:J33"/>
    <mergeCell ref="B34:J34"/>
    <mergeCell ref="B35:J35"/>
    <mergeCell ref="B36:J36"/>
    <mergeCell ref="B37:J37"/>
    <mergeCell ref="B38:J38"/>
    <mergeCell ref="B39:J39"/>
    <mergeCell ref="B40:J40"/>
    <mergeCell ref="B41:J41"/>
    <mergeCell ref="B42:J42"/>
    <mergeCell ref="B43:J43"/>
    <mergeCell ref="A32:J32"/>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5">
    <dataValidation allowBlank="1" sqref="A8" xr:uid="{D54762A4-78F4-4CA3-8BEB-C50FF95205FF}"/>
    <dataValidation allowBlank="1" showInputMessage="1" prompt="Nombre del capítulo" sqref="B8:J10" xr:uid="{08D8D492-DE00-4991-8A74-2EF972C8FA36}"/>
    <dataValidation allowBlank="1" showInputMessage="1" showErrorMessage="1" prompt="¿A quién va dirigido el programa?, ¿qué característica tiene esta población que requiere ser beneficiada?" sqref="B20:J20" xr:uid="{92E1E98F-A9D1-4D7D-868B-29E9C4AE6513}"/>
    <dataValidation allowBlank="1" showInputMessage="1" showErrorMessage="1" prompt="Nombre del producto" sqref="B34:J34 B38:J38 B42:J42" xr:uid="{B2D0E8FE-8A1F-4C54-8D6A-A5343FE6E9D9}"/>
    <dataValidation allowBlank="1" showInputMessage="1" showErrorMessage="1" prompt="¿En qué consiste el producto? su objetivo" sqref="B35:J35 B39:J39 B43:J43" xr:uid="{C691A474-958A-40B4-9F72-57C82E828AEF}"/>
    <dataValidation allowBlank="1" showInputMessage="1" showErrorMessage="1" prompt="1. Describir lo plasmado en el presupuesto_x000a_2. Describir lo alcanzado en términos financieros y de producción " sqref="B36:J36 B40:J40 B44:J44" xr:uid="{59F117E8-8039-4435-AFE6-0B2D219AE3E8}"/>
    <dataValidation allowBlank="1" showInputMessage="1" showErrorMessage="1" prompt="De existir desvío, explicar razones." sqref="B37:J37 B41:J41 B45:J45" xr:uid="{23B9E843-BD42-47B9-9ED1-4151D7A30E4A}"/>
    <dataValidation allowBlank="1" showInputMessage="1" showErrorMessage="1" prompt="Oportunidades de mejora identificadas" sqref="A48:J49" xr:uid="{809E3F31-3A99-4075-B97B-BB86EE95EC39}"/>
    <dataValidation allowBlank="1" showInputMessage="1" showErrorMessage="1" prompt="¿En qué consiste el programa?" sqref="B19:J19" xr:uid="{04BFC0FA-1808-447B-B9DB-2E3FD0D79079}"/>
    <dataValidation allowBlank="1" showInputMessage="1" showErrorMessage="1" prompt="Nombre de cada producto" sqref="A28" xr:uid="{76653ECD-463B-4AAA-9073-949691161A9E}"/>
    <dataValidation allowBlank="1" showInputMessage="1" showErrorMessage="1" prompt="Nombre del indicador" sqref="B28:B31" xr:uid="{DFF00F69-BC86-49FF-ADEF-896BC651B4AF}"/>
    <dataValidation allowBlank="1" showInputMessage="1" showErrorMessage="1" prompt="Meta anual del indicador" sqref="E28 C28:C29 C31 D30" xr:uid="{489A8120-06E6-4E6B-97A3-CA6D4A7A0597}"/>
    <dataValidation allowBlank="1" showInputMessage="1" showErrorMessage="1" prompt="Monto presupuestado para el producto" sqref="F28 D30:D31 D28 E29:E31 F30:F31" xr:uid="{A9AB0070-AB0E-4764-8767-D4CEABD8154E}"/>
    <dataValidation allowBlank="1" showInputMessage="1" showErrorMessage="1" prompt="Meta alcanzada en el trimestre" sqref="G28:G31" xr:uid="{462F3F6A-2213-4D25-A931-623CF5025B49}"/>
    <dataValidation allowBlank="1" showInputMessage="1" showErrorMessage="1" prompt="Monto ejecutado en el trimestre" sqref="H28:H31 D29" xr:uid="{6544603A-0061-4A57-9160-8E682717D73E}"/>
  </dataValidations>
  <pageMargins left="0.7" right="0.7" top="0.75" bottom="0.75" header="0.3" footer="0.3"/>
  <pageSetup scale="80"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S1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Transparencia</cp:lastModifiedBy>
  <cp:lastPrinted>2023-02-09T15:58:11Z</cp:lastPrinted>
  <dcterms:created xsi:type="dcterms:W3CDTF">2021-03-22T15:50:10Z</dcterms:created>
  <dcterms:modified xsi:type="dcterms:W3CDTF">2024-01-16T14:19:43Z</dcterms:modified>
</cp:coreProperties>
</file>